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4-25 IFEB\3. M8. Gestió Financera (24-25)\3. UF3. FONTS FINANÇ I SELEC D'INV'\NF1. FINANÇ BCARI (24-25)\AE1. A CURT TERMINI (24-25)\3. FACTURING (24-25)\"/>
    </mc:Choice>
  </mc:AlternateContent>
  <xr:revisionPtr revIDLastSave="0" documentId="13_ncr:1_{1C314A87-2833-410D-AED9-4D21765BCA51}" xr6:coauthVersionLast="36" xr6:coauthVersionMax="36" xr10:uidLastSave="{00000000-0000-0000-0000-000000000000}"/>
  <bookViews>
    <workbookView xWindow="0" yWindow="0" windowWidth="23040" windowHeight="8790" xr2:uid="{00000000-000D-0000-FFFF-FFFF00000000}"/>
  </bookViews>
  <sheets>
    <sheet name="Modelfull.FACTURING" sheetId="2" r:id="rId1"/>
    <sheet name="Full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J5" i="2"/>
  <c r="I5" i="2" l="1"/>
  <c r="L5" i="2" s="1"/>
  <c r="E5" i="2"/>
  <c r="I13" i="2" s="1"/>
  <c r="F5" i="2"/>
  <c r="G5" i="2" s="1"/>
  <c r="H5" i="2" s="1"/>
  <c r="M7" i="2"/>
  <c r="M5" i="2" l="1"/>
  <c r="I12" i="2" s="1"/>
  <c r="I14" i="2"/>
  <c r="M6" i="2"/>
  <c r="M8" i="2" l="1"/>
</calcChain>
</file>

<file path=xl/sharedStrings.xml><?xml version="1.0" encoding="utf-8"?>
<sst xmlns="http://schemas.openxmlformats.org/spreadsheetml/2006/main" count="26" uniqueCount="25">
  <si>
    <t>DOCUMENT</t>
  </si>
  <si>
    <t>Vto</t>
  </si>
  <si>
    <t>Nominal</t>
  </si>
  <si>
    <t>Dies</t>
  </si>
  <si>
    <t>Núm cials    (Nominal x dies)</t>
  </si>
  <si>
    <t>Pagaré 1</t>
  </si>
  <si>
    <t>Taxa descompte (%)</t>
  </si>
  <si>
    <t>FACTURATGE</t>
  </si>
  <si>
    <t>xxxx</t>
  </si>
  <si>
    <t>COMISSIONS</t>
  </si>
  <si>
    <t>- Com. gestió cobrament (‰)</t>
  </si>
  <si>
    <t>- Com. d'impagament</t>
  </si>
  <si>
    <t>- % nominal anticipat</t>
  </si>
  <si>
    <t>Nominal                    anticipat</t>
  </si>
  <si>
    <t>Descompte Interessos</t>
  </si>
  <si>
    <t>Com facturatge</t>
  </si>
  <si>
    <t>Com gestió cobrament</t>
  </si>
  <si>
    <t>Com insolvència</t>
  </si>
  <si>
    <t>IVA    21%</t>
  </si>
  <si>
    <t>-</t>
  </si>
  <si>
    <t xml:space="preserve">   Mínin com gestió cobrament (€)</t>
  </si>
  <si>
    <t>Entrada d'efectiu</t>
  </si>
  <si>
    <t xml:space="preserve">IMPORT LÍQUID </t>
  </si>
  <si>
    <t>Data de presentació</t>
  </si>
  <si>
    <t>- Com. facturació per doc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</si>
</sst>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center" vertical="center"/>
    </xf>
    <xf numFmtId="14" fontId="2" fillId="4" borderId="29" xfId="0" applyNumberFormat="1" applyFont="1" applyFill="1" applyBorder="1" applyAlignment="1">
      <alignment horizontal="center" vertical="center"/>
    </xf>
    <xf numFmtId="9" fontId="2" fillId="4" borderId="30" xfId="0" applyNumberFormat="1" applyFont="1" applyFill="1" applyBorder="1" applyAlignment="1">
      <alignment horizontal="center" vertical="center"/>
    </xf>
    <xf numFmtId="0" fontId="5" fillId="5" borderId="28" xfId="0" quotePrefix="1" applyFont="1" applyFill="1" applyBorder="1" applyAlignment="1">
      <alignment vertical="center"/>
    </xf>
    <xf numFmtId="0" fontId="2" fillId="5" borderId="29" xfId="0" applyFont="1" applyFill="1" applyBorder="1" applyAlignment="1">
      <alignment horizontal="center" vertical="center"/>
    </xf>
    <xf numFmtId="0" fontId="5" fillId="3" borderId="32" xfId="0" quotePrefix="1" applyFont="1" applyFill="1" applyBorder="1" applyAlignment="1">
      <alignment vertical="center"/>
    </xf>
    <xf numFmtId="0" fontId="5" fillId="3" borderId="33" xfId="0" quotePrefix="1" applyFont="1" applyFill="1" applyBorder="1" applyAlignment="1">
      <alignment vertical="center"/>
    </xf>
    <xf numFmtId="0" fontId="5" fillId="3" borderId="34" xfId="0" quotePrefix="1" applyFont="1" applyFill="1" applyBorder="1" applyAlignment="1">
      <alignment vertical="center"/>
    </xf>
    <xf numFmtId="0" fontId="5" fillId="3" borderId="31" xfId="0" quotePrefix="1" applyFont="1" applyFill="1" applyBorder="1" applyAlignment="1">
      <alignment vertical="center"/>
    </xf>
    <xf numFmtId="0" fontId="5" fillId="3" borderId="33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10" fontId="2" fillId="4" borderId="26" xfId="0" applyNumberFormat="1" applyFont="1" applyFill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0" fontId="2" fillId="4" borderId="1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1" fontId="2" fillId="4" borderId="29" xfId="0" applyNumberFormat="1" applyFont="1" applyFill="1" applyBorder="1" applyAlignment="1">
      <alignment horizontal="center" vertical="center"/>
    </xf>
    <xf numFmtId="0" fontId="6" fillId="3" borderId="33" xfId="0" quotePrefix="1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4" fontId="4" fillId="4" borderId="36" xfId="0" applyNumberFormat="1" applyFont="1" applyFill="1" applyBorder="1" applyAlignment="1">
      <alignment vertical="center"/>
    </xf>
    <xf numFmtId="0" fontId="2" fillId="4" borderId="36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14" fontId="2" fillId="4" borderId="6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tabSelected="1" topLeftCell="A3" zoomScaleNormal="100" workbookViewId="0">
      <selection activeCell="B5" sqref="B5:D5"/>
    </sheetView>
  </sheetViews>
  <sheetFormatPr baseColWidth="10" defaultColWidth="11.42578125" defaultRowHeight="14.25" x14ac:dyDescent="0.25"/>
  <cols>
    <col min="1" max="1" width="2.7109375" style="3" customWidth="1"/>
    <col min="2" max="2" width="30.28515625" style="3" customWidth="1"/>
    <col min="3" max="3" width="11.28515625" style="3" bestFit="1" customWidth="1"/>
    <col min="4" max="4" width="11.42578125" style="3"/>
    <col min="5" max="5" width="11.28515625" style="3" customWidth="1"/>
    <col min="6" max="6" width="6.42578125" style="3" customWidth="1"/>
    <col min="7" max="7" width="16.85546875" style="3" bestFit="1" customWidth="1"/>
    <col min="8" max="8" width="12.5703125" style="3" customWidth="1"/>
    <col min="9" max="9" width="11.42578125" style="3"/>
    <col min="10" max="10" width="12.7109375" style="3" bestFit="1" customWidth="1"/>
    <col min="11" max="11" width="11.42578125" style="3"/>
    <col min="12" max="12" width="9.28515625" style="3" customWidth="1"/>
    <col min="13" max="13" width="11.85546875" style="3" customWidth="1"/>
    <col min="14" max="16384" width="11.42578125" style="3"/>
  </cols>
  <sheetData>
    <row r="2" spans="2:13" ht="27.6" customHeight="1" x14ac:dyDescent="0.25">
      <c r="B2" s="1" t="s">
        <v>7</v>
      </c>
      <c r="C2" s="1"/>
      <c r="D2" s="1"/>
      <c r="E2" s="2"/>
      <c r="F2" s="2"/>
      <c r="G2" s="2"/>
    </row>
    <row r="3" spans="2:13" ht="15" thickBot="1" x14ac:dyDescent="0.3"/>
    <row r="4" spans="2:13" ht="51.6" customHeight="1" thickBot="1" x14ac:dyDescent="0.3">
      <c r="B4" s="4" t="s">
        <v>0</v>
      </c>
      <c r="C4" s="5" t="s">
        <v>1</v>
      </c>
      <c r="D4" s="6" t="s">
        <v>2</v>
      </c>
      <c r="E4" s="36" t="s">
        <v>13</v>
      </c>
      <c r="F4" s="5" t="s">
        <v>3</v>
      </c>
      <c r="G4" s="37" t="s">
        <v>4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8" t="s">
        <v>22</v>
      </c>
    </row>
    <row r="5" spans="2:13" ht="19.899999999999999" customHeight="1" x14ac:dyDescent="0.25">
      <c r="B5" s="68" t="s">
        <v>5</v>
      </c>
      <c r="C5" s="69">
        <v>45581</v>
      </c>
      <c r="D5" s="70">
        <v>12000</v>
      </c>
      <c r="E5" s="59">
        <f>D5*C15</f>
        <v>10800</v>
      </c>
      <c r="F5" s="33">
        <f>C5-$C$17</f>
        <v>27</v>
      </c>
      <c r="G5" s="9">
        <f>F5*E5</f>
        <v>291600</v>
      </c>
      <c r="H5" s="10">
        <f>G5*$C$18/360</f>
        <v>91.125</v>
      </c>
      <c r="I5" s="10">
        <f>C11</f>
        <v>50</v>
      </c>
      <c r="J5" s="10">
        <f>D5*$C$12/1000</f>
        <v>60</v>
      </c>
      <c r="K5" s="10">
        <f>D5*$C$14</f>
        <v>240</v>
      </c>
      <c r="L5" s="10">
        <f>(I5+J5+K5)*0.21</f>
        <v>73.5</v>
      </c>
      <c r="M5" s="11">
        <f>E5-H5-I5-J5-K5-L5</f>
        <v>10285.375</v>
      </c>
    </row>
    <row r="6" spans="2:13" ht="19.899999999999999" customHeight="1" x14ac:dyDescent="0.25">
      <c r="B6" s="12" t="s">
        <v>8</v>
      </c>
      <c r="C6" s="55"/>
      <c r="D6" s="53"/>
      <c r="E6" s="13"/>
      <c r="F6" s="34"/>
      <c r="G6" s="14"/>
      <c r="H6" s="15"/>
      <c r="I6" s="16"/>
      <c r="J6" s="16"/>
      <c r="K6" s="16"/>
      <c r="L6" s="16"/>
      <c r="M6" s="38">
        <f>D6-H6-I6-K6</f>
        <v>0</v>
      </c>
    </row>
    <row r="7" spans="2:13" ht="19.899999999999999" customHeight="1" thickBot="1" x14ac:dyDescent="0.3">
      <c r="B7" s="17" t="s">
        <v>8</v>
      </c>
      <c r="C7" s="56"/>
      <c r="D7" s="54"/>
      <c r="E7" s="18"/>
      <c r="F7" s="35"/>
      <c r="G7" s="19"/>
      <c r="H7" s="20"/>
      <c r="I7" s="21"/>
      <c r="J7" s="21"/>
      <c r="K7" s="21"/>
      <c r="L7" s="21"/>
      <c r="M7" s="22">
        <f>D7-H7-I7-K7</f>
        <v>0</v>
      </c>
    </row>
    <row r="8" spans="2:13" ht="18" customHeight="1" x14ac:dyDescent="0.25">
      <c r="B8" s="23"/>
      <c r="C8" s="24"/>
      <c r="D8" s="25"/>
      <c r="E8" s="26"/>
      <c r="F8" s="26"/>
      <c r="G8" s="27"/>
      <c r="H8" s="28"/>
      <c r="I8" s="26"/>
      <c r="J8" s="26"/>
      <c r="K8" s="26"/>
      <c r="L8" s="26"/>
      <c r="M8" s="29">
        <f>SUM(M5:M7)</f>
        <v>10285.375</v>
      </c>
    </row>
    <row r="9" spans="2:13" ht="18" customHeight="1" thickBot="1" x14ac:dyDescent="0.3"/>
    <row r="10" spans="2:13" ht="18" customHeight="1" x14ac:dyDescent="0.25">
      <c r="B10" s="39" t="s">
        <v>9</v>
      </c>
      <c r="C10" s="40"/>
    </row>
    <row r="11" spans="2:13" ht="18" customHeight="1" x14ac:dyDescent="0.25">
      <c r="B11" s="46" t="s">
        <v>24</v>
      </c>
      <c r="C11" s="41">
        <v>50</v>
      </c>
      <c r="G11" s="58"/>
      <c r="H11" s="62" t="s">
        <v>21</v>
      </c>
      <c r="I11" s="62"/>
    </row>
    <row r="12" spans="2:13" ht="18" customHeight="1" x14ac:dyDescent="0.25">
      <c r="B12" s="47" t="s">
        <v>10</v>
      </c>
      <c r="C12" s="60">
        <v>5</v>
      </c>
      <c r="G12" s="32"/>
      <c r="H12" s="63">
        <v>45554</v>
      </c>
      <c r="I12" s="64">
        <f>M5</f>
        <v>10285.375</v>
      </c>
    </row>
    <row r="13" spans="2:13" ht="18" customHeight="1" x14ac:dyDescent="0.25">
      <c r="B13" s="61" t="s">
        <v>20</v>
      </c>
      <c r="C13" s="41" t="s">
        <v>19</v>
      </c>
      <c r="H13" s="65">
        <v>45581</v>
      </c>
      <c r="I13" s="64">
        <f>D5-E5</f>
        <v>1200</v>
      </c>
    </row>
    <row r="14" spans="2:13" ht="18" customHeight="1" x14ac:dyDescent="0.25">
      <c r="B14" s="48" t="s">
        <v>11</v>
      </c>
      <c r="C14" s="43">
        <v>0.02</v>
      </c>
      <c r="H14" s="67"/>
      <c r="I14" s="66">
        <f>SUM(I12:I13)</f>
        <v>11485.375</v>
      </c>
    </row>
    <row r="15" spans="2:13" ht="18" customHeight="1" x14ac:dyDescent="0.25">
      <c r="B15" s="49" t="s">
        <v>12</v>
      </c>
      <c r="C15" s="52">
        <v>0.9</v>
      </c>
    </row>
    <row r="16" spans="2:13" ht="3.6" customHeight="1" x14ac:dyDescent="0.25">
      <c r="B16" s="44"/>
      <c r="C16" s="45"/>
    </row>
    <row r="17" spans="2:3" ht="18" customHeight="1" x14ac:dyDescent="0.25">
      <c r="B17" s="50" t="s">
        <v>23</v>
      </c>
      <c r="C17" s="42">
        <v>45554</v>
      </c>
    </row>
    <row r="18" spans="2:3" ht="18" customHeight="1" thickBot="1" x14ac:dyDescent="0.3">
      <c r="B18" s="51" t="s">
        <v>6</v>
      </c>
      <c r="C18" s="57">
        <v>0.1125</v>
      </c>
    </row>
    <row r="19" spans="2:3" x14ac:dyDescent="0.25">
      <c r="C19" s="31"/>
    </row>
    <row r="20" spans="2:3" x14ac:dyDescent="0.25">
      <c r="C20" s="32"/>
    </row>
    <row r="21" spans="2:3" ht="15" x14ac:dyDescent="0.25">
      <c r="B21" s="30"/>
    </row>
    <row r="22" spans="2:3" ht="15" x14ac:dyDescent="0.25">
      <c r="B22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Modelfull.FACTURING</vt:lpstr>
      <vt:lpstr>Full1</vt:lpstr>
    </vt:vector>
  </TitlesOfParts>
  <Company>Departament d'Educació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Antonio Pe</cp:lastModifiedBy>
  <dcterms:created xsi:type="dcterms:W3CDTF">2024-12-16T18:34:29Z</dcterms:created>
  <dcterms:modified xsi:type="dcterms:W3CDTF">2025-01-09T11:52:21Z</dcterms:modified>
</cp:coreProperties>
</file>