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24-25 IFEB\3. M8. Gestió Financera (24-25)\3. UF3. FONTS FINANÇ I SELEC D'INV'\NF1. FINANÇ BCARI (24-25)\AE1. A CURT TERMINI (24-25)\"/>
    </mc:Choice>
  </mc:AlternateContent>
  <bookViews>
    <workbookView xWindow="0" yWindow="0" windowWidth="23040" windowHeight="8796"/>
  </bookViews>
  <sheets>
    <sheet name="Modelfull.REMESA EFECTES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3" l="1"/>
  <c r="E6" i="3"/>
  <c r="F6" i="3"/>
  <c r="G6" i="3" s="1"/>
  <c r="H5" i="3"/>
  <c r="G5" i="3"/>
  <c r="E5" i="3"/>
  <c r="F5" i="3" s="1"/>
  <c r="H6" i="3"/>
  <c r="I6" i="3" s="1"/>
  <c r="J7" i="3" l="1"/>
  <c r="J6" i="3"/>
  <c r="I5" i="3" l="1"/>
  <c r="J5" i="3" l="1"/>
</calcChain>
</file>

<file path=xl/sharedStrings.xml><?xml version="1.0" encoding="utf-8"?>
<sst xmlns="http://schemas.openxmlformats.org/spreadsheetml/2006/main" count="18" uniqueCount="18">
  <si>
    <t>DOCUMENT</t>
  </si>
  <si>
    <t>Pagaré 1</t>
  </si>
  <si>
    <t>Vto</t>
  </si>
  <si>
    <t>Nominal</t>
  </si>
  <si>
    <t>Data descompte</t>
  </si>
  <si>
    <t>Taxa descompte (%)</t>
  </si>
  <si>
    <t>Dies</t>
  </si>
  <si>
    <t>Dte bcari</t>
  </si>
  <si>
    <t>IMPORT LÍQUID A PERCEBRE</t>
  </si>
  <si>
    <t>Núm cials    (Nominal x dies)</t>
  </si>
  <si>
    <t>DESCOMPTE COMERCIAL BANCARI</t>
  </si>
  <si>
    <r>
      <t>Com gestió (</t>
    </r>
    <r>
      <rPr>
        <b/>
        <sz val="11"/>
        <color rgb="FF7030A0"/>
        <rFont val="Calibri"/>
        <family val="2"/>
      </rPr>
      <t>‰</t>
    </r>
    <r>
      <rPr>
        <b/>
        <sz val="11"/>
        <color rgb="FF7030A0"/>
        <rFont val="Arial"/>
        <family val="2"/>
      </rPr>
      <t>)</t>
    </r>
  </si>
  <si>
    <t>Pagaré 2</t>
  </si>
  <si>
    <t>Pagaré 3</t>
  </si>
  <si>
    <t>Total</t>
  </si>
  <si>
    <t>Mínim (€)</t>
  </si>
  <si>
    <t>Comissió gestió</t>
  </si>
  <si>
    <t>IVA          21%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</si>
</sst>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70C0"/>
      <name val="Arial"/>
      <family val="2"/>
    </font>
    <font>
      <b/>
      <sz val="11"/>
      <name val="Arial"/>
      <family val="2"/>
    </font>
    <font>
      <b/>
      <sz val="11"/>
      <color rgb="FF7030A0"/>
      <name val="Arial"/>
      <family val="2"/>
    </font>
    <font>
      <b/>
      <sz val="11"/>
      <color rgb="FF7030A0"/>
      <name val="Calibri"/>
      <family val="2"/>
    </font>
    <font>
      <b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medium">
        <color indexed="64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vertical="center"/>
    </xf>
    <xf numFmtId="0" fontId="3" fillId="4" borderId="2" xfId="0" applyFont="1" applyFill="1" applyBorder="1" applyAlignment="1">
      <alignment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14" fontId="1" fillId="0" borderId="7" xfId="0" applyNumberFormat="1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3" fillId="4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4" fontId="1" fillId="0" borderId="1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4" borderId="4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14" fontId="1" fillId="0" borderId="0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4" fontId="1" fillId="0" borderId="10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4" fontId="1" fillId="0" borderId="11" xfId="0" applyNumberFormat="1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4" fontId="1" fillId="0" borderId="5" xfId="0" applyNumberFormat="1" applyFont="1" applyBorder="1" applyAlignment="1">
      <alignment vertical="center"/>
    </xf>
    <xf numFmtId="4" fontId="1" fillId="0" borderId="12" xfId="0" applyNumberFormat="1" applyFont="1" applyBorder="1" applyAlignment="1">
      <alignment vertical="center"/>
    </xf>
    <xf numFmtId="4" fontId="2" fillId="2" borderId="13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4" fontId="2" fillId="2" borderId="14" xfId="0" applyNumberFormat="1" applyFont="1" applyFill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14" fontId="1" fillId="0" borderId="16" xfId="0" applyNumberFormat="1" applyFont="1" applyBorder="1" applyAlignment="1">
      <alignment vertical="center"/>
    </xf>
    <xf numFmtId="4" fontId="1" fillId="0" borderId="17" xfId="0" applyNumberFormat="1" applyFont="1" applyBorder="1" applyAlignment="1">
      <alignment vertical="center"/>
    </xf>
    <xf numFmtId="4" fontId="1" fillId="0" borderId="16" xfId="0" applyNumberFormat="1" applyFont="1" applyBorder="1" applyAlignment="1">
      <alignment horizontal="center" vertical="center"/>
    </xf>
    <xf numFmtId="2" fontId="1" fillId="0" borderId="16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4" fontId="2" fillId="2" borderId="18" xfId="0" applyNumberFormat="1" applyFont="1" applyFill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/>
    </xf>
    <xf numFmtId="4" fontId="7" fillId="3" borderId="0" xfId="0" applyNumberFormat="1" applyFont="1" applyFill="1" applyBorder="1" applyAlignment="1">
      <alignment horizontal="center" vertical="center"/>
    </xf>
    <xf numFmtId="14" fontId="1" fillId="3" borderId="0" xfId="0" applyNumberFormat="1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right" vertical="center"/>
    </xf>
    <xf numFmtId="0" fontId="1" fillId="3" borderId="0" xfId="0" applyFont="1" applyFill="1" applyAlignment="1">
      <alignment horizontal="right" vertical="center"/>
    </xf>
    <xf numFmtId="0" fontId="3" fillId="4" borderId="19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3"/>
  <sheetViews>
    <sheetView tabSelected="1" zoomScale="130" zoomScaleNormal="130" workbookViewId="0">
      <selection activeCell="F12" sqref="F12"/>
    </sheetView>
  </sheetViews>
  <sheetFormatPr defaultColWidth="11.44140625" defaultRowHeight="13.8" x14ac:dyDescent="0.3"/>
  <cols>
    <col min="1" max="1" width="11.44140625" style="1"/>
    <col min="2" max="2" width="20.33203125" style="1" customWidth="1"/>
    <col min="3" max="3" width="10.6640625" style="1" customWidth="1"/>
    <col min="4" max="4" width="11.44140625" style="1"/>
    <col min="5" max="5" width="7.77734375" style="1" customWidth="1"/>
    <col min="6" max="6" width="16.88671875" style="1" bestFit="1" customWidth="1"/>
    <col min="7" max="9" width="11.44140625" style="1"/>
    <col min="10" max="10" width="18.21875" style="1" customWidth="1"/>
    <col min="11" max="16384" width="11.44140625" style="1"/>
  </cols>
  <sheetData>
    <row r="2" spans="2:10" ht="27.6" customHeight="1" x14ac:dyDescent="0.3">
      <c r="B2" s="9" t="s">
        <v>10</v>
      </c>
      <c r="C2" s="9"/>
      <c r="D2" s="9"/>
      <c r="E2" s="8"/>
      <c r="F2" s="8"/>
    </row>
    <row r="3" spans="2:10" ht="14.4" thickBot="1" x14ac:dyDescent="0.35"/>
    <row r="4" spans="2:10" ht="51.6" customHeight="1" thickBot="1" x14ac:dyDescent="0.35">
      <c r="B4" s="2" t="s">
        <v>0</v>
      </c>
      <c r="C4" s="4" t="s">
        <v>2</v>
      </c>
      <c r="D4" s="3" t="s">
        <v>3</v>
      </c>
      <c r="E4" s="42" t="s">
        <v>6</v>
      </c>
      <c r="F4" s="7" t="s">
        <v>9</v>
      </c>
      <c r="G4" s="4" t="s">
        <v>7</v>
      </c>
      <c r="H4" s="7" t="s">
        <v>16</v>
      </c>
      <c r="I4" s="7" t="s">
        <v>17</v>
      </c>
      <c r="J4" s="12" t="s">
        <v>8</v>
      </c>
    </row>
    <row r="5" spans="2:10" ht="21" customHeight="1" x14ac:dyDescent="0.3">
      <c r="B5" s="6" t="s">
        <v>1</v>
      </c>
      <c r="C5" s="25">
        <v>45703</v>
      </c>
      <c r="D5" s="26">
        <v>4733</v>
      </c>
      <c r="E5" s="43">
        <f>C5-$C$10</f>
        <v>68</v>
      </c>
      <c r="F5" s="19">
        <f>D5*E5</f>
        <v>321844</v>
      </c>
      <c r="G5" s="20">
        <f>F5*$C$11/100/360</f>
        <v>109.96336666666669</v>
      </c>
      <c r="H5" s="21">
        <f>IF(D5*$C$12/1000&gt;=$C$13,D5*$C$12/1000,$C$13)</f>
        <v>20</v>
      </c>
      <c r="I5" s="20">
        <f>H5*0.21</f>
        <v>4.2</v>
      </c>
      <c r="J5" s="27">
        <f>D5-G5-H5-I5</f>
        <v>4598.8366333333333</v>
      </c>
    </row>
    <row r="6" spans="2:10" ht="18" customHeight="1" x14ac:dyDescent="0.3">
      <c r="B6" s="28" t="s">
        <v>12</v>
      </c>
      <c r="C6" s="5">
        <v>45679</v>
      </c>
      <c r="D6" s="10">
        <v>1000</v>
      </c>
      <c r="E6" s="44">
        <f>C6-$C$10</f>
        <v>44</v>
      </c>
      <c r="F6" s="22">
        <f t="shared" ref="F6" si="0">D6*E6</f>
        <v>44000</v>
      </c>
      <c r="G6" s="23">
        <f>F6*$C$12/100/360</f>
        <v>1.8333333333333333</v>
      </c>
      <c r="H6" s="24">
        <f>IF(D6*C13/1000&gt;=C14,D6*C13/1000,C14)</f>
        <v>20</v>
      </c>
      <c r="I6" s="23">
        <f t="shared" ref="I6" si="1">H6*0.21</f>
        <v>4.2</v>
      </c>
      <c r="J6" s="29">
        <f t="shared" ref="J6:J7" si="2">D6-G6-H6-I6</f>
        <v>973.96666666666658</v>
      </c>
    </row>
    <row r="7" spans="2:10" ht="18" customHeight="1" thickBot="1" x14ac:dyDescent="0.35">
      <c r="B7" s="30" t="s">
        <v>13</v>
      </c>
      <c r="C7" s="31"/>
      <c r="D7" s="32"/>
      <c r="E7" s="45"/>
      <c r="F7" s="33"/>
      <c r="G7" s="34"/>
      <c r="H7" s="35"/>
      <c r="I7" s="34"/>
      <c r="J7" s="36">
        <f t="shared" si="2"/>
        <v>0</v>
      </c>
    </row>
    <row r="8" spans="2:10" ht="18" customHeight="1" x14ac:dyDescent="0.3">
      <c r="B8" s="13"/>
      <c r="C8" s="14"/>
      <c r="D8" s="15"/>
      <c r="E8" s="16"/>
      <c r="F8" s="17"/>
      <c r="G8" s="18"/>
      <c r="H8" s="16"/>
      <c r="I8" s="37" t="s">
        <v>14</v>
      </c>
      <c r="J8" s="38">
        <f>SUM(J5:J7)</f>
        <v>5572.8032999999996</v>
      </c>
    </row>
    <row r="9" spans="2:10" ht="18" customHeight="1" x14ac:dyDescent="0.3"/>
    <row r="10" spans="2:10" ht="18" customHeight="1" x14ac:dyDescent="0.3">
      <c r="B10" s="11" t="s">
        <v>4</v>
      </c>
      <c r="C10" s="39">
        <v>45635</v>
      </c>
    </row>
    <row r="11" spans="2:10" ht="18" customHeight="1" x14ac:dyDescent="0.3">
      <c r="B11" s="11" t="s">
        <v>5</v>
      </c>
      <c r="C11" s="40">
        <v>12.3</v>
      </c>
    </row>
    <row r="12" spans="2:10" ht="18" customHeight="1" x14ac:dyDescent="0.3">
      <c r="B12" s="11" t="s">
        <v>11</v>
      </c>
      <c r="C12" s="41">
        <v>1.5</v>
      </c>
    </row>
    <row r="13" spans="2:10" x14ac:dyDescent="0.3">
      <c r="B13" s="11" t="s">
        <v>15</v>
      </c>
      <c r="C13" s="41">
        <v>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Modelfull.REMESA EFECTES</vt:lpstr>
    </vt:vector>
  </TitlesOfParts>
  <Company>Departament d'Educació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</dc:creator>
  <cp:lastModifiedBy>Prof</cp:lastModifiedBy>
  <cp:lastPrinted>2024-12-05T17:52:36Z</cp:lastPrinted>
  <dcterms:created xsi:type="dcterms:W3CDTF">2024-12-03T18:58:33Z</dcterms:created>
  <dcterms:modified xsi:type="dcterms:W3CDTF">2024-12-10T19:44:31Z</dcterms:modified>
</cp:coreProperties>
</file>